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MTSS\Tracking system\Tracking Agreements &amp; Forms\Old &amp; Current Agreements &amp; Forms\Spain\EFR\Local Seminar (not documented)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" l="1"/>
  <c r="A38" i="1"/>
  <c r="A39" i="1" s="1"/>
  <c r="H6" i="1" l="1"/>
  <c r="H7" i="1"/>
  <c r="H8" i="1"/>
  <c r="H9" i="1"/>
  <c r="H29" i="1"/>
  <c r="H28" i="1"/>
  <c r="H30" i="1"/>
  <c r="I33" i="1"/>
  <c r="I42" i="1"/>
  <c r="I43" i="1"/>
  <c r="I44" i="1"/>
  <c r="I34" i="1"/>
  <c r="I32" i="1"/>
  <c r="A14" i="1"/>
  <c r="A15" i="1"/>
  <c r="A16" i="1"/>
  <c r="A17" i="1"/>
  <c r="A18" i="1"/>
  <c r="A19" i="1"/>
  <c r="A20" i="1"/>
  <c r="A21" i="1"/>
  <c r="A22" i="1"/>
  <c r="A23" i="1"/>
  <c r="A24" i="1"/>
  <c r="A25" i="1"/>
  <c r="F9" i="1"/>
</calcChain>
</file>

<file path=xl/comments1.xml><?xml version="1.0" encoding="utf-8"?>
<comments xmlns="http://schemas.openxmlformats.org/spreadsheetml/2006/main">
  <authors>
    <author>Amalthea Marzan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Esta cantidad esta localizada en la parte inferior de esta hoja. Envie 14-30 días antes de la fecha del seminario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Para gastos de alimentación durante el viaje, el estacionamiento,  los taxis desde y hacia el aeropuerto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Incluidos los gastos del cónyuge siempre que éste hable más del 25% del tiempo en el Seminario Local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 xml:space="preserve">Cubre la noche anterior a la capacitacion y la noche de la capacitacion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Máximo de 6 personas: Orador y cónyuge; Coordinador Local y cónyuge; Ayudante y cónyuge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En sala de Oradores (agua embotellada , aperitivos, etc. ) por solicitud del orador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Necesidades específicas del Orador
durante el evento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Un regalo de buen gusto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Precio del alquiler del salón, etc.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no se puede cobrar el alquiler de equipo personal del orador.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aplica si no está incluido en el alquiler del salón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No utilice etiquetas caras o lujosas.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 xml:space="preserve">NO imprime boletos lujosos. 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Opcional : Mantenga los sorteos a un minimo. Un boleto para el próximo seminario local, es ideal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 xml:space="preserve">Un boleto para el proximo Seminario Local es un premio bueno para los ganadores de la competencias. 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10€ a 15€ por ganador, maximo de 145€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10€ a 15€ por persona o un maximo de 280€</t>
        </r>
      </text>
    </comment>
  </commentList>
</comments>
</file>

<file path=xl/sharedStrings.xml><?xml version="1.0" encoding="utf-8"?>
<sst xmlns="http://schemas.openxmlformats.org/spreadsheetml/2006/main" count="68" uniqueCount="54">
  <si>
    <t>-----</t>
  </si>
  <si>
    <t>MARKET ESPAÑA GMTSS INFORME FINANCIERO : SEMINARIO LOCAL</t>
  </si>
  <si>
    <t>Este Informe Financiero del Evento fue revisado y preparado por:</t>
  </si>
  <si>
    <t>Fecha del Evento</t>
  </si>
  <si>
    <t>Orador Destacado</t>
  </si>
  <si>
    <t>Nivel UnFranchise</t>
  </si>
  <si>
    <t>Ciudad</t>
  </si>
  <si>
    <t>Precio del boleto (1)</t>
  </si>
  <si>
    <t>Precio del boleto (3)</t>
  </si>
  <si>
    <t>Precio del boleto (4)</t>
  </si>
  <si>
    <t>boletos vendidos</t>
  </si>
  <si>
    <t>Paq. De 3 vendidos</t>
  </si>
  <si>
    <t>Paq. De 4 vendidos</t>
  </si>
  <si>
    <t>Ingreso Bruto</t>
  </si>
  <si>
    <t>Total Ingresos por Br.</t>
  </si>
  <si>
    <t>Honorarios del Orador</t>
  </si>
  <si>
    <t>Reembolso de Gastos de Viaje al Orador</t>
  </si>
  <si>
    <t xml:space="preserve">Gastos de Viaje del Orador </t>
  </si>
  <si>
    <t>Hotel para el Orador</t>
  </si>
  <si>
    <t>Alimentos para el Orador</t>
  </si>
  <si>
    <t>Canasta de Regalos\Refrigerios para el Orador</t>
  </si>
  <si>
    <t>Necesidades Específicas del Orador</t>
  </si>
  <si>
    <t>Regalo para el Orador</t>
  </si>
  <si>
    <t xml:space="preserve">Salón para el Seminario </t>
  </si>
  <si>
    <t xml:space="preserve">Alquiler Equipo de Audio\Video  </t>
  </si>
  <si>
    <t xml:space="preserve">Ingeniero de Audio\Video  </t>
  </si>
  <si>
    <t>Distintivos\Pulseras\Etiquetas</t>
  </si>
  <si>
    <t>Boletos\Anuncios\Bolantes de Promoción</t>
  </si>
  <si>
    <t>Misceláneos (DEBE exponerse con claridad)</t>
  </si>
  <si>
    <t>40% para el Coordinador</t>
  </si>
  <si>
    <t>45% para Cuenta de la Asociación</t>
  </si>
  <si>
    <t>15% para Orador(es) Destacado(s)</t>
  </si>
  <si>
    <t>Total de Gastos</t>
  </si>
  <si>
    <t>Monto Total Recaudado</t>
  </si>
  <si>
    <t>Ingreso Neto</t>
  </si>
  <si>
    <t>Cantidad Remanente</t>
  </si>
  <si>
    <t>Gastos de Cierre Legítimos (que no exceda el 45% asignado a la asociación )</t>
  </si>
  <si>
    <t xml:space="preserve">Obsequios\Sorteos Inmediatos </t>
  </si>
  <si>
    <t>Premios\Certificados para los ganadores</t>
  </si>
  <si>
    <t>Recepción para ganadores de competencias</t>
  </si>
  <si>
    <t>Cena del Consejo de Liderazgo después del Seminario</t>
  </si>
  <si>
    <t xml:space="preserve">Cargos de Transacciones por Tarjetas Visa/Master </t>
  </si>
  <si>
    <t># de Ganadores de Competencias:</t>
  </si>
  <si>
    <t># de Equipo de Liderazgo:</t>
  </si>
  <si>
    <t>Cuenta de la Asociación para este Seminario</t>
  </si>
  <si>
    <t>Total Legítimo de Cierre</t>
  </si>
  <si>
    <t>Depósito en Cuenta Local</t>
  </si>
  <si>
    <t>Maximo</t>
  </si>
  <si>
    <t>Cantidad</t>
  </si>
  <si>
    <t>Asistencia</t>
  </si>
  <si>
    <t># Invitados</t>
  </si>
  <si>
    <t>Vendidos</t>
  </si>
  <si>
    <t>Boletos</t>
  </si>
  <si>
    <t>Gastos Iniciales Legítimos ( Recibos deben ser proporcionados cuando se soliciten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</si>
</sst>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[$€-1]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1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0" xfId="0" applyFont="1" applyFill="1"/>
    <xf numFmtId="0" fontId="0" fillId="0" borderId="7" xfId="0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0" fillId="3" borderId="7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5" fillId="0" borderId="0" xfId="1" applyNumberFormat="1" applyFont="1" applyFill="1" applyAlignment="1">
      <alignment horizontal="left"/>
    </xf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0" fillId="3" borderId="7" xfId="0" applyFill="1" applyBorder="1"/>
    <xf numFmtId="0" fontId="3" fillId="0" borderId="1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7" xfId="0" applyFont="1" applyFill="1" applyBorder="1" applyAlignment="1"/>
    <xf numFmtId="165" fontId="0" fillId="0" borderId="0" xfId="0" quotePrefix="1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1" fillId="0" borderId="0" xfId="0" applyFont="1" applyFill="1"/>
    <xf numFmtId="0" fontId="9" fillId="0" borderId="7" xfId="0" applyFont="1" applyFill="1" applyBorder="1" applyAlignment="1">
      <alignment horizontal="right"/>
    </xf>
    <xf numFmtId="0" fontId="3" fillId="0" borderId="1" xfId="1" applyFont="1" applyFill="1" applyBorder="1" applyAlignment="1"/>
    <xf numFmtId="0" fontId="3" fillId="0" borderId="2" xfId="1" applyFont="1" applyFill="1" applyBorder="1" applyAlignment="1"/>
    <xf numFmtId="0" fontId="3" fillId="0" borderId="3" xfId="1" applyFont="1" applyFill="1" applyBorder="1" applyAlignment="1"/>
    <xf numFmtId="0" fontId="0" fillId="0" borderId="0" xfId="0" applyFill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C45" sqref="C45"/>
    </sheetView>
  </sheetViews>
  <sheetFormatPr defaultRowHeight="15" x14ac:dyDescent="0.25"/>
  <cols>
    <col min="1" max="1" width="5.75" customWidth="1"/>
    <col min="2" max="2" width="13" customWidth="1"/>
    <col min="3" max="3" width="7.25" customWidth="1"/>
    <col min="4" max="4" width="4.25" customWidth="1"/>
    <col min="5" max="5" width="14.125" customWidth="1"/>
    <col min="6" max="6" width="12.25" customWidth="1"/>
    <col min="7" max="7" width="18.375" customWidth="1"/>
    <col min="8" max="8" width="11.875" customWidth="1"/>
    <col min="9" max="9" width="14.75" customWidth="1"/>
  </cols>
  <sheetData>
    <row r="1" spans="1:9" ht="30.75" customHeight="1" thickBot="1" x14ac:dyDescent="0.3">
      <c r="A1" s="49" t="s">
        <v>1</v>
      </c>
      <c r="B1" s="49"/>
      <c r="C1" s="49"/>
      <c r="D1" s="49"/>
      <c r="E1" s="49"/>
      <c r="F1" s="49"/>
      <c r="G1" s="49"/>
      <c r="H1" s="49"/>
      <c r="I1" s="49"/>
    </row>
    <row r="2" spans="1:9" ht="15.75" thickBot="1" x14ac:dyDescent="0.3">
      <c r="A2" s="29" t="s">
        <v>2</v>
      </c>
      <c r="B2" s="30"/>
      <c r="C2" s="30"/>
      <c r="D2" s="30"/>
      <c r="E2" s="31"/>
      <c r="F2" s="29"/>
      <c r="G2" s="51"/>
      <c r="H2" s="52"/>
      <c r="I2" s="53"/>
    </row>
    <row r="3" spans="1:9" ht="15.75" thickBot="1" x14ac:dyDescent="0.3">
      <c r="A3" s="54" t="s">
        <v>3</v>
      </c>
      <c r="B3" s="55"/>
      <c r="C3" s="44"/>
      <c r="D3" s="50"/>
      <c r="E3" s="45"/>
      <c r="F3" s="20" t="s">
        <v>6</v>
      </c>
      <c r="G3" s="44"/>
      <c r="H3" s="50"/>
      <c r="I3" s="45"/>
    </row>
    <row r="4" spans="1:9" ht="15.75" thickBot="1" x14ac:dyDescent="0.3">
      <c r="A4" s="54" t="s">
        <v>4</v>
      </c>
      <c r="B4" s="55"/>
      <c r="C4" s="44"/>
      <c r="D4" s="50"/>
      <c r="E4" s="50"/>
      <c r="F4" s="45"/>
      <c r="G4" s="28" t="s">
        <v>5</v>
      </c>
      <c r="H4" s="44"/>
      <c r="I4" s="45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2"/>
    </row>
    <row r="6" spans="1:9" ht="15.75" thickBot="1" x14ac:dyDescent="0.3">
      <c r="A6" s="3" t="s">
        <v>7</v>
      </c>
      <c r="B6" s="3"/>
      <c r="C6" s="41">
        <v>22</v>
      </c>
      <c r="D6" s="42"/>
      <c r="E6" s="5" t="s">
        <v>10</v>
      </c>
      <c r="F6" s="4"/>
      <c r="G6" s="3" t="s">
        <v>13</v>
      </c>
      <c r="H6" s="41">
        <f>F6*C6</f>
        <v>0</v>
      </c>
      <c r="I6" s="42"/>
    </row>
    <row r="7" spans="1:9" ht="15.75" thickBot="1" x14ac:dyDescent="0.3">
      <c r="A7" s="3" t="s">
        <v>8</v>
      </c>
      <c r="B7" s="3"/>
      <c r="C7" s="41">
        <v>60</v>
      </c>
      <c r="D7" s="42"/>
      <c r="E7" s="5" t="s">
        <v>11</v>
      </c>
      <c r="F7" s="4"/>
      <c r="G7" s="3" t="s">
        <v>13</v>
      </c>
      <c r="H7" s="41">
        <f>F7*C7</f>
        <v>0</v>
      </c>
      <c r="I7" s="42"/>
    </row>
    <row r="8" spans="1:9" ht="15.75" thickBot="1" x14ac:dyDescent="0.3">
      <c r="A8" s="3" t="s">
        <v>9</v>
      </c>
      <c r="B8" s="3"/>
      <c r="C8" s="41">
        <v>75</v>
      </c>
      <c r="D8" s="42"/>
      <c r="E8" s="5" t="s">
        <v>12</v>
      </c>
      <c r="F8" s="4"/>
      <c r="G8" s="3" t="s">
        <v>13</v>
      </c>
      <c r="H8" s="41">
        <f>F8*C8</f>
        <v>0</v>
      </c>
      <c r="I8" s="42"/>
    </row>
    <row r="9" spans="1:9" ht="15.75" thickBot="1" x14ac:dyDescent="0.3">
      <c r="A9" s="5"/>
      <c r="B9" s="6"/>
      <c r="C9" s="47"/>
      <c r="D9" s="48"/>
      <c r="E9" s="7"/>
      <c r="F9" s="8">
        <f>SUM(F6*1)+(F7*3)+(F8*4)</f>
        <v>0</v>
      </c>
      <c r="G9" s="3" t="s">
        <v>14</v>
      </c>
      <c r="H9" s="41">
        <f>SUM(H6:I8)</f>
        <v>0</v>
      </c>
      <c r="I9" s="42"/>
    </row>
    <row r="10" spans="1:9" ht="15.75" thickBot="1" x14ac:dyDescent="0.3">
      <c r="A10" s="43" t="s">
        <v>52</v>
      </c>
      <c r="B10" s="43"/>
      <c r="C10" s="44" t="s">
        <v>49</v>
      </c>
      <c r="D10" s="45"/>
      <c r="E10" s="9" t="s">
        <v>50</v>
      </c>
      <c r="F10" s="9" t="s">
        <v>51</v>
      </c>
      <c r="G10" s="6"/>
      <c r="H10" s="6"/>
      <c r="I10" s="6"/>
    </row>
    <row r="11" spans="1:9" ht="15.75" thickBot="1" x14ac:dyDescent="0.3">
      <c r="A11" s="46" t="s">
        <v>53</v>
      </c>
      <c r="B11" s="46"/>
      <c r="C11" s="46"/>
      <c r="D11" s="46"/>
      <c r="E11" s="46"/>
      <c r="F11" s="46"/>
      <c r="G11" s="46"/>
      <c r="H11" s="6"/>
      <c r="I11" s="6"/>
    </row>
    <row r="12" spans="1:9" ht="15.75" thickBot="1" x14ac:dyDescent="0.3">
      <c r="A12" s="10"/>
      <c r="B12" s="10"/>
      <c r="C12" s="10"/>
      <c r="D12" s="10"/>
      <c r="E12" s="10"/>
      <c r="F12" s="10"/>
      <c r="G12" s="11" t="s">
        <v>47</v>
      </c>
      <c r="H12" s="44" t="s">
        <v>48</v>
      </c>
      <c r="I12" s="45"/>
    </row>
    <row r="13" spans="1:9" ht="16.5" thickBot="1" x14ac:dyDescent="0.3">
      <c r="A13" s="12">
        <v>1</v>
      </c>
      <c r="B13" s="32" t="s">
        <v>15</v>
      </c>
      <c r="C13" s="32"/>
      <c r="D13" s="32"/>
      <c r="E13" s="32"/>
      <c r="F13" s="32"/>
      <c r="G13" s="21" t="s">
        <v>0</v>
      </c>
      <c r="H13" s="33"/>
      <c r="I13" s="34"/>
    </row>
    <row r="14" spans="1:9" ht="16.5" thickBot="1" x14ac:dyDescent="0.3">
      <c r="A14" s="12">
        <f>A13+1</f>
        <v>2</v>
      </c>
      <c r="B14" s="32" t="s">
        <v>16</v>
      </c>
      <c r="C14" s="32"/>
      <c r="D14" s="32"/>
      <c r="E14" s="32"/>
      <c r="F14" s="32"/>
      <c r="G14" s="22">
        <v>150</v>
      </c>
      <c r="H14" s="33"/>
      <c r="I14" s="34"/>
    </row>
    <row r="15" spans="1:9" ht="16.5" thickBot="1" x14ac:dyDescent="0.3">
      <c r="A15" s="12">
        <f t="shared" ref="A15:A25" si="0">A14+1</f>
        <v>3</v>
      </c>
      <c r="B15" s="32" t="s">
        <v>17</v>
      </c>
      <c r="C15" s="32"/>
      <c r="D15" s="32"/>
      <c r="E15" s="32"/>
      <c r="F15" s="32"/>
      <c r="G15" s="21" t="s">
        <v>0</v>
      </c>
      <c r="H15" s="33"/>
      <c r="I15" s="34"/>
    </row>
    <row r="16" spans="1:9" ht="16.5" thickBot="1" x14ac:dyDescent="0.3">
      <c r="A16" s="12">
        <f t="shared" si="0"/>
        <v>4</v>
      </c>
      <c r="B16" s="32" t="s">
        <v>18</v>
      </c>
      <c r="C16" s="32"/>
      <c r="D16" s="32"/>
      <c r="E16" s="32"/>
      <c r="F16" s="32"/>
      <c r="G16" s="21" t="s">
        <v>0</v>
      </c>
      <c r="H16" s="33"/>
      <c r="I16" s="34"/>
    </row>
    <row r="17" spans="1:9" ht="16.5" thickBot="1" x14ac:dyDescent="0.3">
      <c r="A17" s="12">
        <f t="shared" si="0"/>
        <v>5</v>
      </c>
      <c r="B17" s="32" t="s">
        <v>19</v>
      </c>
      <c r="C17" s="32"/>
      <c r="D17" s="32"/>
      <c r="E17" s="32"/>
      <c r="F17" s="32"/>
      <c r="G17" s="21" t="s">
        <v>0</v>
      </c>
      <c r="H17" s="33"/>
      <c r="I17" s="34"/>
    </row>
    <row r="18" spans="1:9" ht="16.5" thickBot="1" x14ac:dyDescent="0.3">
      <c r="A18" s="12">
        <f t="shared" si="0"/>
        <v>6</v>
      </c>
      <c r="B18" s="32" t="s">
        <v>20</v>
      </c>
      <c r="C18" s="32"/>
      <c r="D18" s="32"/>
      <c r="E18" s="32"/>
      <c r="F18" s="32"/>
      <c r="G18" s="22">
        <v>40</v>
      </c>
      <c r="H18" s="33"/>
      <c r="I18" s="34"/>
    </row>
    <row r="19" spans="1:9" ht="16.5" thickBot="1" x14ac:dyDescent="0.3">
      <c r="A19" s="12">
        <f t="shared" si="0"/>
        <v>7</v>
      </c>
      <c r="B19" s="32" t="s">
        <v>21</v>
      </c>
      <c r="C19" s="32"/>
      <c r="D19" s="32"/>
      <c r="E19" s="32"/>
      <c r="F19" s="32"/>
      <c r="G19" s="21" t="s">
        <v>0</v>
      </c>
      <c r="H19" s="33"/>
      <c r="I19" s="34"/>
    </row>
    <row r="20" spans="1:9" ht="16.5" thickBot="1" x14ac:dyDescent="0.3">
      <c r="A20" s="12">
        <f t="shared" si="0"/>
        <v>8</v>
      </c>
      <c r="B20" s="32" t="s">
        <v>22</v>
      </c>
      <c r="C20" s="32"/>
      <c r="D20" s="32"/>
      <c r="E20" s="32"/>
      <c r="F20" s="32"/>
      <c r="G20" s="22">
        <v>75</v>
      </c>
      <c r="H20" s="33"/>
      <c r="I20" s="34"/>
    </row>
    <row r="21" spans="1:9" ht="16.5" thickBot="1" x14ac:dyDescent="0.3">
      <c r="A21" s="12">
        <f t="shared" si="0"/>
        <v>9</v>
      </c>
      <c r="B21" s="32" t="s">
        <v>23</v>
      </c>
      <c r="C21" s="32"/>
      <c r="D21" s="32"/>
      <c r="E21" s="32"/>
      <c r="F21" s="32"/>
      <c r="G21" s="21" t="s">
        <v>0</v>
      </c>
      <c r="H21" s="33"/>
      <c r="I21" s="34"/>
    </row>
    <row r="22" spans="1:9" ht="16.5" thickBot="1" x14ac:dyDescent="0.3">
      <c r="A22" s="12">
        <f t="shared" si="0"/>
        <v>10</v>
      </c>
      <c r="B22" s="32" t="s">
        <v>24</v>
      </c>
      <c r="C22" s="32"/>
      <c r="D22" s="32"/>
      <c r="E22" s="32"/>
      <c r="F22" s="32"/>
      <c r="G22" s="21" t="s">
        <v>0</v>
      </c>
      <c r="H22" s="33"/>
      <c r="I22" s="34"/>
    </row>
    <row r="23" spans="1:9" ht="16.5" thickBot="1" x14ac:dyDescent="0.3">
      <c r="A23" s="12">
        <f t="shared" si="0"/>
        <v>11</v>
      </c>
      <c r="B23" s="32" t="s">
        <v>25</v>
      </c>
      <c r="C23" s="32"/>
      <c r="D23" s="32"/>
      <c r="E23" s="32"/>
      <c r="F23" s="32"/>
      <c r="G23" s="22">
        <v>175</v>
      </c>
      <c r="H23" s="33"/>
      <c r="I23" s="34"/>
    </row>
    <row r="24" spans="1:9" ht="16.5" thickBot="1" x14ac:dyDescent="0.3">
      <c r="A24" s="12">
        <f t="shared" si="0"/>
        <v>12</v>
      </c>
      <c r="B24" s="32" t="s">
        <v>26</v>
      </c>
      <c r="C24" s="32"/>
      <c r="D24" s="32"/>
      <c r="E24" s="32"/>
      <c r="F24" s="32"/>
      <c r="G24" s="21" t="s">
        <v>0</v>
      </c>
      <c r="H24" s="33"/>
      <c r="I24" s="34"/>
    </row>
    <row r="25" spans="1:9" ht="16.5" thickBot="1" x14ac:dyDescent="0.3">
      <c r="A25" s="12">
        <f t="shared" si="0"/>
        <v>13</v>
      </c>
      <c r="B25" s="32" t="s">
        <v>27</v>
      </c>
      <c r="C25" s="32"/>
      <c r="D25" s="32"/>
      <c r="E25" s="32"/>
      <c r="F25" s="32"/>
      <c r="G25" s="21" t="s">
        <v>0</v>
      </c>
      <c r="H25" s="33"/>
      <c r="I25" s="34"/>
    </row>
    <row r="26" spans="1:9" ht="16.5" thickBot="1" x14ac:dyDescent="0.3">
      <c r="A26" s="12">
        <v>14</v>
      </c>
      <c r="B26" s="32" t="s">
        <v>28</v>
      </c>
      <c r="C26" s="32"/>
      <c r="D26" s="32"/>
      <c r="E26" s="32"/>
      <c r="F26" s="32"/>
      <c r="G26" s="21" t="s">
        <v>0</v>
      </c>
      <c r="H26" s="33"/>
      <c r="I26" s="34"/>
    </row>
    <row r="27" spans="1:9" ht="16.5" thickBot="1" x14ac:dyDescent="0.3">
      <c r="A27" s="12">
        <v>15</v>
      </c>
      <c r="B27" s="32" t="s">
        <v>28</v>
      </c>
      <c r="C27" s="32"/>
      <c r="D27" s="32"/>
      <c r="E27" s="32"/>
      <c r="F27" s="32"/>
      <c r="G27" s="21" t="s">
        <v>0</v>
      </c>
      <c r="H27" s="33"/>
      <c r="I27" s="34"/>
    </row>
    <row r="28" spans="1:9" ht="15.75" thickBot="1" x14ac:dyDescent="0.3">
      <c r="A28" s="6"/>
      <c r="B28" s="6"/>
      <c r="C28" s="6"/>
      <c r="D28" s="6"/>
      <c r="E28" s="6" t="s">
        <v>32</v>
      </c>
      <c r="F28" s="6"/>
      <c r="G28" s="14"/>
      <c r="H28" s="41">
        <f>SUM(H13:I27)</f>
        <v>0</v>
      </c>
      <c r="I28" s="42"/>
    </row>
    <row r="29" spans="1:9" ht="15.75" thickBot="1" x14ac:dyDescent="0.3">
      <c r="A29" s="6"/>
      <c r="B29" s="6"/>
      <c r="C29" s="6"/>
      <c r="D29" s="6"/>
      <c r="E29" s="6" t="s">
        <v>33</v>
      </c>
      <c r="F29" s="6"/>
      <c r="G29" s="14"/>
      <c r="H29" s="41">
        <f>H9</f>
        <v>0</v>
      </c>
      <c r="I29" s="42"/>
    </row>
    <row r="30" spans="1:9" ht="15.75" thickBot="1" x14ac:dyDescent="0.3">
      <c r="A30" s="6"/>
      <c r="B30" s="6"/>
      <c r="C30" s="6"/>
      <c r="D30" s="6"/>
      <c r="E30" s="6" t="s">
        <v>34</v>
      </c>
      <c r="F30" s="6"/>
      <c r="G30" s="14"/>
      <c r="H30" s="41">
        <f>H29-H28</f>
        <v>0</v>
      </c>
      <c r="I30" s="42"/>
    </row>
    <row r="31" spans="1:9" ht="15.75" thickBot="1" x14ac:dyDescent="0.3">
      <c r="A31" s="10" t="s">
        <v>35</v>
      </c>
      <c r="B31" s="6"/>
      <c r="C31" s="6"/>
      <c r="D31" s="6"/>
      <c r="E31" s="6"/>
      <c r="F31" s="6"/>
      <c r="G31" s="6"/>
      <c r="H31" s="6"/>
      <c r="I31" s="6"/>
    </row>
    <row r="32" spans="1:9" ht="15.75" thickBot="1" x14ac:dyDescent="0.3">
      <c r="A32" s="6"/>
      <c r="B32" s="6"/>
      <c r="C32" s="6"/>
      <c r="D32" s="6"/>
      <c r="E32" s="6"/>
      <c r="F32" s="6" t="s">
        <v>29</v>
      </c>
      <c r="G32" s="6"/>
      <c r="H32" s="6"/>
      <c r="I32" s="23">
        <f>H30*0.4</f>
        <v>0</v>
      </c>
    </row>
    <row r="33" spans="1:9" ht="15.75" thickBot="1" x14ac:dyDescent="0.3">
      <c r="A33" s="6"/>
      <c r="B33" s="6"/>
      <c r="C33" s="6"/>
      <c r="D33" s="6"/>
      <c r="E33" s="6"/>
      <c r="F33" s="6" t="s">
        <v>30</v>
      </c>
      <c r="G33" s="6"/>
      <c r="H33" s="6"/>
      <c r="I33" s="23">
        <f>H30*0.45</f>
        <v>0</v>
      </c>
    </row>
    <row r="34" spans="1:9" ht="15.75" thickBot="1" x14ac:dyDescent="0.3">
      <c r="A34" s="6"/>
      <c r="B34" s="6"/>
      <c r="C34" s="6"/>
      <c r="D34" s="6"/>
      <c r="E34" s="6"/>
      <c r="F34" s="6" t="s">
        <v>31</v>
      </c>
      <c r="G34" s="6"/>
      <c r="H34" s="6"/>
      <c r="I34" s="23">
        <f>H30*0.15</f>
        <v>0</v>
      </c>
    </row>
    <row r="35" spans="1:9" ht="15.75" thickBot="1" x14ac:dyDescent="0.3">
      <c r="A35" s="27" t="s">
        <v>36</v>
      </c>
      <c r="B35" s="6"/>
      <c r="C35" s="6"/>
      <c r="D35" s="6"/>
      <c r="E35" s="6"/>
      <c r="F35" s="6"/>
      <c r="G35" s="6"/>
      <c r="H35" s="6"/>
      <c r="I35" s="6"/>
    </row>
    <row r="36" spans="1:9" ht="16.5" thickBot="1" x14ac:dyDescent="0.3">
      <c r="A36" s="12">
        <v>1</v>
      </c>
      <c r="B36" s="32" t="s">
        <v>37</v>
      </c>
      <c r="C36" s="32"/>
      <c r="D36" s="32"/>
      <c r="E36" s="32"/>
      <c r="F36" s="32"/>
      <c r="G36" s="22">
        <v>75</v>
      </c>
      <c r="H36" s="33"/>
      <c r="I36" s="34"/>
    </row>
    <row r="37" spans="1:9" ht="16.5" thickBot="1" x14ac:dyDescent="0.3">
      <c r="A37" s="12">
        <f>A36+1</f>
        <v>2</v>
      </c>
      <c r="B37" s="32" t="s">
        <v>38</v>
      </c>
      <c r="C37" s="32"/>
      <c r="D37" s="32"/>
      <c r="E37" s="32"/>
      <c r="F37" s="32"/>
      <c r="G37" s="22">
        <v>75</v>
      </c>
      <c r="H37" s="33"/>
      <c r="I37" s="34"/>
    </row>
    <row r="38" spans="1:9" ht="16.5" thickBot="1" x14ac:dyDescent="0.3">
      <c r="A38" s="12">
        <f t="shared" ref="A38:A39" si="1">A37+1</f>
        <v>3</v>
      </c>
      <c r="B38" s="32" t="s">
        <v>39</v>
      </c>
      <c r="C38" s="32"/>
      <c r="D38" s="32"/>
      <c r="E38" s="32"/>
      <c r="F38" s="32"/>
      <c r="G38" s="22">
        <v>145</v>
      </c>
      <c r="H38" s="33"/>
      <c r="I38" s="34"/>
    </row>
    <row r="39" spans="1:9" ht="16.5" thickBot="1" x14ac:dyDescent="0.3">
      <c r="A39" s="12">
        <f t="shared" si="1"/>
        <v>4</v>
      </c>
      <c r="B39" s="32" t="s">
        <v>40</v>
      </c>
      <c r="C39" s="32"/>
      <c r="D39" s="32"/>
      <c r="E39" s="32"/>
      <c r="F39" s="32"/>
      <c r="G39" s="22">
        <v>280</v>
      </c>
      <c r="H39" s="33"/>
      <c r="I39" s="34"/>
    </row>
    <row r="40" spans="1:9" ht="16.5" thickBot="1" x14ac:dyDescent="0.3">
      <c r="A40" s="12">
        <v>5</v>
      </c>
      <c r="B40" s="32" t="s">
        <v>41</v>
      </c>
      <c r="C40" s="32"/>
      <c r="D40" s="32"/>
      <c r="E40" s="32"/>
      <c r="F40" s="32"/>
      <c r="G40" s="22"/>
      <c r="H40" s="24"/>
      <c r="I40" s="25"/>
    </row>
    <row r="41" spans="1:9" ht="16.5" thickBot="1" x14ac:dyDescent="0.3">
      <c r="A41" s="12">
        <v>6</v>
      </c>
      <c r="B41" s="32" t="s">
        <v>28</v>
      </c>
      <c r="C41" s="32"/>
      <c r="D41" s="32"/>
      <c r="E41" s="32"/>
      <c r="F41" s="32"/>
      <c r="G41" s="13"/>
      <c r="H41" s="33"/>
      <c r="I41" s="34"/>
    </row>
    <row r="42" spans="1:9" ht="15.75" thickBot="1" x14ac:dyDescent="0.3">
      <c r="A42" s="38" t="s">
        <v>42</v>
      </c>
      <c r="B42" s="39"/>
      <c r="C42" s="40"/>
      <c r="D42" s="15"/>
      <c r="E42" s="6"/>
      <c r="F42" s="6" t="s">
        <v>44</v>
      </c>
      <c r="G42" s="6"/>
      <c r="H42" s="6"/>
      <c r="I42" s="26">
        <f>I33</f>
        <v>0</v>
      </c>
    </row>
    <row r="43" spans="1:9" ht="15.75" thickBot="1" x14ac:dyDescent="0.3">
      <c r="A43" s="35" t="s">
        <v>43</v>
      </c>
      <c r="B43" s="36"/>
      <c r="C43" s="37"/>
      <c r="D43" s="15"/>
      <c r="E43" s="6"/>
      <c r="F43" s="6" t="s">
        <v>45</v>
      </c>
      <c r="G43" s="6"/>
      <c r="H43" s="6"/>
      <c r="I43" s="23">
        <f>SUM(H36:I41)</f>
        <v>0</v>
      </c>
    </row>
    <row r="44" spans="1:9" ht="15.75" thickBot="1" x14ac:dyDescent="0.3">
      <c r="A44" s="10"/>
      <c r="B44" s="10"/>
      <c r="C44" s="10"/>
      <c r="D44" s="6"/>
      <c r="E44" s="6"/>
      <c r="F44" s="6" t="s">
        <v>46</v>
      </c>
      <c r="G44" s="6"/>
      <c r="H44" s="6"/>
      <c r="I44" s="23">
        <f>I42-I43</f>
        <v>0</v>
      </c>
    </row>
    <row r="45" spans="1:9" ht="15.75" thickBot="1" x14ac:dyDescent="0.3">
      <c r="A45" s="16"/>
      <c r="B45" s="17"/>
      <c r="C45" s="17"/>
      <c r="D45" s="17"/>
      <c r="E45" s="17"/>
      <c r="F45" s="17"/>
      <c r="G45" s="17"/>
      <c r="H45" s="17"/>
      <c r="I45" s="18"/>
    </row>
    <row r="46" spans="1:9" x14ac:dyDescent="0.25">
      <c r="A46" s="19"/>
      <c r="B46" s="19"/>
      <c r="C46" s="19"/>
      <c r="D46" s="19"/>
      <c r="E46" s="19"/>
      <c r="F46" s="19"/>
      <c r="G46" s="19"/>
      <c r="H46" s="19"/>
      <c r="I46" s="19"/>
    </row>
  </sheetData>
  <mergeCells count="66">
    <mergeCell ref="C9:D9"/>
    <mergeCell ref="H9:I9"/>
    <mergeCell ref="A1:I1"/>
    <mergeCell ref="C3:E3"/>
    <mergeCell ref="G3:I3"/>
    <mergeCell ref="C4:F4"/>
    <mergeCell ref="H4:I4"/>
    <mergeCell ref="C6:D6"/>
    <mergeCell ref="H6:I6"/>
    <mergeCell ref="C7:D7"/>
    <mergeCell ref="H7:I7"/>
    <mergeCell ref="C8:D8"/>
    <mergeCell ref="H8:I8"/>
    <mergeCell ref="G2:I2"/>
    <mergeCell ref="A3:B3"/>
    <mergeCell ref="A4:B4"/>
    <mergeCell ref="A10:B10"/>
    <mergeCell ref="C10:D10"/>
    <mergeCell ref="A11:G11"/>
    <mergeCell ref="B13:F13"/>
    <mergeCell ref="H13:I13"/>
    <mergeCell ref="H12:I12"/>
    <mergeCell ref="B14:F14"/>
    <mergeCell ref="H14:I14"/>
    <mergeCell ref="B15:F15"/>
    <mergeCell ref="H15:I15"/>
    <mergeCell ref="B16:F16"/>
    <mergeCell ref="H16:I16"/>
    <mergeCell ref="B17:F17"/>
    <mergeCell ref="H17:I17"/>
    <mergeCell ref="B18:F18"/>
    <mergeCell ref="H18:I18"/>
    <mergeCell ref="B19:F19"/>
    <mergeCell ref="H19:I19"/>
    <mergeCell ref="H36:I36"/>
    <mergeCell ref="B20:F20"/>
    <mergeCell ref="H20:I20"/>
    <mergeCell ref="B21:F21"/>
    <mergeCell ref="H21:I21"/>
    <mergeCell ref="B22:F22"/>
    <mergeCell ref="H22:I22"/>
    <mergeCell ref="A43:C43"/>
    <mergeCell ref="B38:F38"/>
    <mergeCell ref="H38:I38"/>
    <mergeCell ref="B39:F39"/>
    <mergeCell ref="H39:I39"/>
    <mergeCell ref="B41:F41"/>
    <mergeCell ref="H41:I41"/>
    <mergeCell ref="B40:F40"/>
    <mergeCell ref="A42:C42"/>
    <mergeCell ref="B23:F23"/>
    <mergeCell ref="H23:I23"/>
    <mergeCell ref="B24:F24"/>
    <mergeCell ref="H24:I24"/>
    <mergeCell ref="B37:F37"/>
    <mergeCell ref="H37:I37"/>
    <mergeCell ref="B25:F25"/>
    <mergeCell ref="H25:I25"/>
    <mergeCell ref="B26:F26"/>
    <mergeCell ref="H26:I26"/>
    <mergeCell ref="B27:F27"/>
    <mergeCell ref="H27:I27"/>
    <mergeCell ref="H28:I28"/>
    <mergeCell ref="H29:I29"/>
    <mergeCell ref="H30:I30"/>
    <mergeCell ref="B36:F36"/>
  </mergeCells>
  <pageMargins left="0.25" right="0.25" top="0.5" bottom="0.5" header="0.3" footer="0.3"/>
  <pageSetup orientation="portrait" horizontalDpi="0" verticalDpi="0" r:id="rId1"/>
  <headerFooter>
    <oddFooter xml:space="preserve">&amp;R05.19.2017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Foote</dc:creator>
  <cp:lastModifiedBy>Amalthea Marzan</cp:lastModifiedBy>
  <cp:lastPrinted>2016-08-30T18:50:33Z</cp:lastPrinted>
  <dcterms:created xsi:type="dcterms:W3CDTF">2016-08-30T15:17:03Z</dcterms:created>
  <dcterms:modified xsi:type="dcterms:W3CDTF">2017-05-19T13:06:15Z</dcterms:modified>
</cp:coreProperties>
</file>